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25" windowWidth="20865" windowHeight="9195"/>
  </bookViews>
  <sheets>
    <sheet name="тмц" sheetId="4" r:id="rId1"/>
  </sheets>
  <definedNames>
    <definedName name="_xlnm.Print_Area" localSheetId="0">тмц!$A$1:$AI$46</definedName>
  </definedNames>
  <calcPr calcId="145621" refMode="R1C1"/>
</workbook>
</file>

<file path=xl/calcChain.xml><?xml version="1.0" encoding="utf-8"?>
<calcChain xmlns="http://schemas.openxmlformats.org/spreadsheetml/2006/main">
  <c r="AH30" i="4" l="1"/>
  <c r="AH10" i="4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24" i="4"/>
  <c r="AH25" i="4"/>
  <c r="AH26" i="4"/>
  <c r="AH27" i="4"/>
  <c r="AH28" i="4"/>
  <c r="AH29" i="4"/>
  <c r="AF30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Y30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Q30" i="4"/>
  <c r="Y9" i="4" l="1"/>
  <c r="AH9" i="4" l="1"/>
  <c r="AF9" i="4"/>
  <c r="K30" i="4" l="1"/>
</calcChain>
</file>

<file path=xl/sharedStrings.xml><?xml version="1.0" encoding="utf-8"?>
<sst xmlns="http://schemas.openxmlformats.org/spreadsheetml/2006/main" count="243" uniqueCount="109">
  <si>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</si>
  <si>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</si>
  <si>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</si>
  <si>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</si>
  <si>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</si>
  <si>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</si>
  <si>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</si>
  <si>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</si>
  <si>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</si>
  <si>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</si>
  <si>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</si>
  <si>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</si>
  <si>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</si>
  <si>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</si>
  <si>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</si>
  <si>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</si>
  <si>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</si>
  <si>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</si>
  <si>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</si>
  <si>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</si>
  <si>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</si>
  <si>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</si>
  <si>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</si>
  <si>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</si>
  <si>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</si>
  <si>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</si>
  <si>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</si>
  <si>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</si>
  <si>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</si>
  <si>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</si>
  <si>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</si>
  <si>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</si>
  <si>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</si>
  <si>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</si>
  <si>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</si>
  <si>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</si>
  <si>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</si>
  <si>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</si>
  <si>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</si>
  <si>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</si>
  <si>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</si>
  <si>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</si>
  <si>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</si>
  <si>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</si>
  <si>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</si>
  <si>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</si>
  <si>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</si>
  <si>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</si>
  <si>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</si>
  <si>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</si>
  <si>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</si>
  <si>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</si>
  <si>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</si>
  <si>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</si>
  <si>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</si>
  <si>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Попозиционная закупка</t>
  </si>
  <si>
    <t>24.52</t>
  </si>
  <si>
    <t>ВВ000006</t>
  </si>
  <si>
    <t>Квадрат 22 ст.45</t>
  </si>
  <si>
    <t>ГОСТ 2590-2006</t>
  </si>
  <si>
    <t>т</t>
  </si>
  <si>
    <t>ВГ000005</t>
  </si>
  <si>
    <t>Круг 100 ст.20</t>
  </si>
  <si>
    <t>ВГ000009</t>
  </si>
  <si>
    <t>Круг 100 ст.45</t>
  </si>
  <si>
    <t>ВГ000011</t>
  </si>
  <si>
    <t>Круг 110 ст.45</t>
  </si>
  <si>
    <t>ВГ000018</t>
  </si>
  <si>
    <t>Круг 120 ст.3</t>
  </si>
  <si>
    <t>ВГ000030</t>
  </si>
  <si>
    <t>Круг 16 ст.3пс</t>
  </si>
  <si>
    <t>ВГ000123</t>
  </si>
  <si>
    <t>Круг 80 ст.12Х18Н10Т</t>
  </si>
  <si>
    <t>ГОСТ 5949-75</t>
  </si>
  <si>
    <t>ВГ000143</t>
  </si>
  <si>
    <t>Круг 36 ст.20Х13Н10Т</t>
  </si>
  <si>
    <t>ВГ000148</t>
  </si>
  <si>
    <t>Круг 55 ст.45</t>
  </si>
  <si>
    <t>ВГ000167</t>
  </si>
  <si>
    <t>Круг 90 ст.45</t>
  </si>
  <si>
    <t>ВД000001</t>
  </si>
  <si>
    <t>Лист стальной рифленый 5 мм</t>
  </si>
  <si>
    <t>ГОСТ 8568-77</t>
  </si>
  <si>
    <t>ВД000014</t>
  </si>
  <si>
    <t>Сталь г/к 1,5*1250*2500 ст.3</t>
  </si>
  <si>
    <t>ГОСТ 19903-2015</t>
  </si>
  <si>
    <t>ВД000055</t>
  </si>
  <si>
    <t>Сталь г/к 4,0*1250*2500 ст.3</t>
  </si>
  <si>
    <t>ВД000062</t>
  </si>
  <si>
    <t>Сталь г/к 5,0*1500*6000 ст.3</t>
  </si>
  <si>
    <t>ВД000093</t>
  </si>
  <si>
    <t>Лист нержавеющий 12Х18Н10Т 4х1000х2000</t>
  </si>
  <si>
    <t>ГОСТ 5582-75</t>
  </si>
  <si>
    <t>ВД000099</t>
  </si>
  <si>
    <t>Сталь 1,5*1000*2000 ст.12Х18Н10Т</t>
  </si>
  <si>
    <t>ВД000129</t>
  </si>
  <si>
    <t>Лист оцинкованный 0,55*1250*2500</t>
  </si>
  <si>
    <t>ГОСТ 141918-80</t>
  </si>
  <si>
    <t>ВЕ000005</t>
  </si>
  <si>
    <t>Полоса сталь г/к 40*4 ст.3</t>
  </si>
  <si>
    <t>ГОСТ 103-2006</t>
  </si>
  <si>
    <t>ВК000011</t>
  </si>
  <si>
    <t>Уголок 50х50х4мм ст.3сп/пс5</t>
  </si>
  <si>
    <t>ГОСТ 8509-93</t>
  </si>
  <si>
    <t>ВК000019</t>
  </si>
  <si>
    <t>Уголок 75х75х5 мм ст.3/пс5</t>
  </si>
  <si>
    <t>ВА000009</t>
  </si>
  <si>
    <t>Сталь арматурная 16-А</t>
  </si>
  <si>
    <t>ГОСТ 52544-2006/34028-16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</si>
</sst>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0.000"/>
    <numFmt numFmtId="166" formatCode="0.0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  <font>
      <sz val="16"/>
      <color rgb="FFFF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6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15" fillId="0" borderId="1" xfId="2" applyNumberFormat="1" applyFont="1" applyBorder="1" applyAlignment="1">
      <alignment horizontal="center" vertical="center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16" fillId="6" borderId="1" xfId="0" applyNumberFormat="1" applyFont="1" applyFill="1" applyBorder="1" applyAlignment="1" applyProtection="1">
      <alignment horizontal="center" vertical="center" wrapText="1"/>
    </xf>
    <xf numFmtId="4" fontId="16" fillId="6" borderId="7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7" fillId="0" borderId="4" xfId="0" applyNumberFormat="1" applyFont="1" applyFill="1" applyBorder="1" applyAlignment="1" applyProtection="1">
      <alignment horizontal="center"/>
    </xf>
    <xf numFmtId="0" fontId="0" fillId="0" borderId="8" xfId="0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2" fontId="0" fillId="0" borderId="6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65" fontId="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abSelected="1" view="pageBreakPreview" zoomScale="70" zoomScaleNormal="86" zoomScaleSheetLayoutView="70" workbookViewId="0">
      <selection activeCell="AH31" sqref="AH31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6" width="5.5703125" customWidth="1"/>
    <col min="17" max="17" width="9.7109375" customWidth="1"/>
    <col min="18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9"/>
      <c r="E3" s="49"/>
      <c r="F3" s="49"/>
      <c r="G3" s="49"/>
      <c r="H3" s="49"/>
      <c r="I3" s="49"/>
      <c r="J3" s="49"/>
      <c r="K3" s="49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50"/>
      <c r="E4" s="50"/>
      <c r="F4" s="50"/>
      <c r="G4" s="50"/>
      <c r="H4" s="50"/>
      <c r="I4" s="50"/>
      <c r="J4" s="50"/>
      <c r="K4" s="50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50"/>
      <c r="E5" s="50"/>
      <c r="F5" s="50"/>
      <c r="G5" s="50"/>
      <c r="H5" s="50"/>
      <c r="I5" s="50"/>
      <c r="J5" s="50"/>
      <c r="K5" s="50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5" t="s">
        <v>14</v>
      </c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1"/>
      <c r="Y7" s="1"/>
      <c r="Z7" s="58" t="s">
        <v>10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0">
        <v>1</v>
      </c>
      <c r="B9" s="60" t="s">
        <v>56</v>
      </c>
      <c r="C9" s="60" t="s">
        <v>56</v>
      </c>
      <c r="D9" s="61" t="s">
        <v>57</v>
      </c>
      <c r="E9" s="61" t="s">
        <v>58</v>
      </c>
      <c r="F9" s="61" t="s">
        <v>59</v>
      </c>
      <c r="G9" s="41" t="s">
        <v>60</v>
      </c>
      <c r="H9" s="61" t="s">
        <v>52</v>
      </c>
      <c r="I9" s="61" t="s">
        <v>52</v>
      </c>
      <c r="J9" s="61" t="s">
        <v>53</v>
      </c>
      <c r="K9" s="62">
        <v>0.23</v>
      </c>
      <c r="L9" s="41"/>
      <c r="M9" s="41"/>
      <c r="N9" s="41"/>
      <c r="O9" s="41"/>
      <c r="P9" s="41"/>
      <c r="Q9" s="62">
        <v>0.23</v>
      </c>
      <c r="R9" s="43"/>
      <c r="S9" s="42"/>
      <c r="T9" s="41"/>
      <c r="U9" s="41"/>
      <c r="V9" s="41"/>
      <c r="W9" s="41"/>
      <c r="X9" s="45">
        <v>100000</v>
      </c>
      <c r="Y9" s="44">
        <f>X9*K9</f>
        <v>23000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0">
        <v>2</v>
      </c>
      <c r="B10" s="60" t="s">
        <v>56</v>
      </c>
      <c r="C10" s="60" t="s">
        <v>56</v>
      </c>
      <c r="D10" s="61" t="s">
        <v>61</v>
      </c>
      <c r="E10" s="61" t="s">
        <v>62</v>
      </c>
      <c r="F10" s="61" t="s">
        <v>59</v>
      </c>
      <c r="G10" s="41" t="s">
        <v>60</v>
      </c>
      <c r="H10" s="61" t="s">
        <v>52</v>
      </c>
      <c r="I10" s="61" t="s">
        <v>52</v>
      </c>
      <c r="J10" s="61" t="s">
        <v>53</v>
      </c>
      <c r="K10" s="62">
        <v>0.37</v>
      </c>
      <c r="L10" s="41"/>
      <c r="M10" s="41"/>
      <c r="N10" s="41"/>
      <c r="O10" s="41"/>
      <c r="P10" s="41"/>
      <c r="Q10" s="62">
        <v>0.37</v>
      </c>
      <c r="R10" s="43"/>
      <c r="S10" s="41"/>
      <c r="T10" s="41"/>
      <c r="U10" s="41"/>
      <c r="V10" s="41"/>
      <c r="W10" s="41"/>
      <c r="X10" s="46">
        <v>82041.67</v>
      </c>
      <c r="Y10" s="44">
        <f t="shared" ref="Y10:Y29" si="0">X10*K10</f>
        <v>30355.4179</v>
      </c>
      <c r="Z10" s="9"/>
      <c r="AA10" s="9"/>
      <c r="AB10" s="9"/>
      <c r="AC10" s="9"/>
      <c r="AD10" s="9"/>
      <c r="AE10" s="9"/>
      <c r="AF10" s="9">
        <f t="shared" ref="AF10:AF29" si="1">AE10*K10</f>
        <v>0</v>
      </c>
      <c r="AG10" s="9"/>
      <c r="AH10" s="9">
        <f t="shared" ref="AH10:AH29" si="2">AG10*K10</f>
        <v>0</v>
      </c>
      <c r="AI10" s="9"/>
    </row>
    <row r="11" spans="1:35" ht="63" customHeight="1" x14ac:dyDescent="0.2">
      <c r="A11" s="47">
        <v>3</v>
      </c>
      <c r="B11" s="60" t="s">
        <v>56</v>
      </c>
      <c r="C11" s="60" t="s">
        <v>56</v>
      </c>
      <c r="D11" s="61" t="s">
        <v>63</v>
      </c>
      <c r="E11" s="61" t="s">
        <v>64</v>
      </c>
      <c r="F11" s="61" t="s">
        <v>59</v>
      </c>
      <c r="G11" s="41" t="s">
        <v>60</v>
      </c>
      <c r="H11" s="61" t="s">
        <v>52</v>
      </c>
      <c r="I11" s="61" t="s">
        <v>52</v>
      </c>
      <c r="J11" s="61" t="s">
        <v>53</v>
      </c>
      <c r="K11" s="62">
        <v>0.37</v>
      </c>
      <c r="L11" s="41"/>
      <c r="M11" s="41"/>
      <c r="N11" s="42"/>
      <c r="O11" s="42"/>
      <c r="P11" s="41"/>
      <c r="Q11" s="62">
        <v>0.37</v>
      </c>
      <c r="R11" s="43"/>
      <c r="S11" s="41"/>
      <c r="T11" s="41"/>
      <c r="U11" s="41"/>
      <c r="V11" s="41"/>
      <c r="W11" s="41"/>
      <c r="X11" s="46">
        <v>82041.67</v>
      </c>
      <c r="Y11" s="44">
        <f t="shared" si="0"/>
        <v>30355.4179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7">
        <v>4</v>
      </c>
      <c r="B12" s="60" t="s">
        <v>56</v>
      </c>
      <c r="C12" s="60" t="s">
        <v>56</v>
      </c>
      <c r="D12" s="61" t="s">
        <v>65</v>
      </c>
      <c r="E12" s="61" t="s">
        <v>66</v>
      </c>
      <c r="F12" s="61" t="s">
        <v>59</v>
      </c>
      <c r="G12" s="41" t="s">
        <v>60</v>
      </c>
      <c r="H12" s="61" t="s">
        <v>52</v>
      </c>
      <c r="I12" s="61" t="s">
        <v>52</v>
      </c>
      <c r="J12" s="61" t="s">
        <v>53</v>
      </c>
      <c r="K12" s="62">
        <v>0.45</v>
      </c>
      <c r="L12" s="41"/>
      <c r="M12" s="42"/>
      <c r="N12" s="42"/>
      <c r="O12" s="42"/>
      <c r="P12" s="42"/>
      <c r="Q12" s="62">
        <v>0.45</v>
      </c>
      <c r="R12" s="43"/>
      <c r="S12" s="42"/>
      <c r="T12" s="41"/>
      <c r="U12" s="41"/>
      <c r="V12" s="41"/>
      <c r="W12" s="41"/>
      <c r="X12" s="46">
        <v>82041.67</v>
      </c>
      <c r="Y12" s="44">
        <f t="shared" si="0"/>
        <v>36918.751499999998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7">
        <v>5</v>
      </c>
      <c r="B13" s="60" t="s">
        <v>56</v>
      </c>
      <c r="C13" s="60" t="s">
        <v>56</v>
      </c>
      <c r="D13" s="61" t="s">
        <v>67</v>
      </c>
      <c r="E13" s="61" t="s">
        <v>68</v>
      </c>
      <c r="F13" s="61" t="s">
        <v>59</v>
      </c>
      <c r="G13" s="41" t="s">
        <v>60</v>
      </c>
      <c r="H13" s="61" t="s">
        <v>52</v>
      </c>
      <c r="I13" s="61" t="s">
        <v>52</v>
      </c>
      <c r="J13" s="61" t="s">
        <v>53</v>
      </c>
      <c r="K13" s="63">
        <v>0.53300000000000003</v>
      </c>
      <c r="L13" s="41"/>
      <c r="M13" s="41"/>
      <c r="N13" s="42"/>
      <c r="O13" s="42"/>
      <c r="P13" s="41"/>
      <c r="Q13" s="63">
        <v>0.53300000000000003</v>
      </c>
      <c r="R13" s="43"/>
      <c r="S13" s="41"/>
      <c r="T13" s="41"/>
      <c r="U13" s="41"/>
      <c r="V13" s="41"/>
      <c r="W13" s="41"/>
      <c r="X13" s="46">
        <v>82041.67</v>
      </c>
      <c r="Y13" s="44">
        <f t="shared" si="0"/>
        <v>43728.21011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7">
        <v>6</v>
      </c>
      <c r="B14" s="60" t="s">
        <v>56</v>
      </c>
      <c r="C14" s="60" t="s">
        <v>56</v>
      </c>
      <c r="D14" s="61" t="s">
        <v>69</v>
      </c>
      <c r="E14" s="61" t="s">
        <v>70</v>
      </c>
      <c r="F14" s="61" t="s">
        <v>59</v>
      </c>
      <c r="G14" s="41" t="s">
        <v>60</v>
      </c>
      <c r="H14" s="61" t="s">
        <v>52</v>
      </c>
      <c r="I14" s="61" t="s">
        <v>52</v>
      </c>
      <c r="J14" s="61" t="s">
        <v>53</v>
      </c>
      <c r="K14" s="62">
        <v>0.01</v>
      </c>
      <c r="L14" s="42"/>
      <c r="M14" s="41"/>
      <c r="N14" s="42"/>
      <c r="O14" s="42"/>
      <c r="P14" s="41"/>
      <c r="Q14" s="62">
        <v>0.01</v>
      </c>
      <c r="R14" s="43"/>
      <c r="S14" s="42"/>
      <c r="T14" s="41"/>
      <c r="U14" s="41"/>
      <c r="V14" s="41"/>
      <c r="W14" s="41"/>
      <c r="X14" s="46">
        <v>84208.33</v>
      </c>
      <c r="Y14" s="44">
        <f t="shared" si="0"/>
        <v>842.08330000000001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7">
        <v>7</v>
      </c>
      <c r="B15" s="60" t="s">
        <v>56</v>
      </c>
      <c r="C15" s="60" t="s">
        <v>56</v>
      </c>
      <c r="D15" s="61" t="s">
        <v>71</v>
      </c>
      <c r="E15" s="61" t="s">
        <v>72</v>
      </c>
      <c r="F15" s="61" t="s">
        <v>73</v>
      </c>
      <c r="G15" s="41" t="s">
        <v>60</v>
      </c>
      <c r="H15" s="61" t="s">
        <v>52</v>
      </c>
      <c r="I15" s="61" t="s">
        <v>52</v>
      </c>
      <c r="J15" s="61" t="s">
        <v>53</v>
      </c>
      <c r="K15" s="63">
        <v>0.23799999999999999</v>
      </c>
      <c r="L15" s="42"/>
      <c r="M15" s="41"/>
      <c r="N15" s="42"/>
      <c r="O15" s="42"/>
      <c r="P15" s="41"/>
      <c r="Q15" s="63">
        <v>0.23799999999999999</v>
      </c>
      <c r="R15" s="43"/>
      <c r="S15" s="42"/>
      <c r="T15" s="41"/>
      <c r="U15" s="41"/>
      <c r="V15" s="41"/>
      <c r="W15" s="41"/>
      <c r="X15" s="46">
        <v>367416.66</v>
      </c>
      <c r="Y15" s="44">
        <f t="shared" si="0"/>
        <v>87445.165079999992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7">
        <v>8</v>
      </c>
      <c r="B16" s="60" t="s">
        <v>56</v>
      </c>
      <c r="C16" s="60" t="s">
        <v>56</v>
      </c>
      <c r="D16" s="61" t="s">
        <v>74</v>
      </c>
      <c r="E16" s="61" t="s">
        <v>75</v>
      </c>
      <c r="F16" s="61" t="s">
        <v>73</v>
      </c>
      <c r="G16" s="41" t="s">
        <v>60</v>
      </c>
      <c r="H16" s="61" t="s">
        <v>52</v>
      </c>
      <c r="I16" s="61" t="s">
        <v>52</v>
      </c>
      <c r="J16" s="61" t="s">
        <v>53</v>
      </c>
      <c r="K16" s="63">
        <v>4.9000000000000002E-2</v>
      </c>
      <c r="L16" s="42"/>
      <c r="M16" s="41"/>
      <c r="N16" s="42"/>
      <c r="O16" s="42"/>
      <c r="P16" s="41"/>
      <c r="Q16" s="63">
        <v>4.9000000000000002E-2</v>
      </c>
      <c r="R16" s="43"/>
      <c r="S16" s="42"/>
      <c r="T16" s="41"/>
      <c r="U16" s="41"/>
      <c r="V16" s="41"/>
      <c r="W16" s="41"/>
      <c r="X16" s="46">
        <v>385333.33</v>
      </c>
      <c r="Y16" s="44">
        <f t="shared" si="0"/>
        <v>18881.333170000002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7">
        <v>9</v>
      </c>
      <c r="B17" s="60" t="s">
        <v>56</v>
      </c>
      <c r="C17" s="60" t="s">
        <v>56</v>
      </c>
      <c r="D17" s="61" t="s">
        <v>76</v>
      </c>
      <c r="E17" s="61" t="s">
        <v>77</v>
      </c>
      <c r="F17" s="61" t="s">
        <v>59</v>
      </c>
      <c r="G17" s="41" t="s">
        <v>60</v>
      </c>
      <c r="H17" s="61" t="s">
        <v>52</v>
      </c>
      <c r="I17" s="61" t="s">
        <v>52</v>
      </c>
      <c r="J17" s="61" t="s">
        <v>53</v>
      </c>
      <c r="K17" s="62">
        <v>0.11</v>
      </c>
      <c r="L17" s="42"/>
      <c r="M17" s="41"/>
      <c r="N17" s="42"/>
      <c r="O17" s="42"/>
      <c r="P17" s="41"/>
      <c r="Q17" s="62">
        <v>0.11</v>
      </c>
      <c r="R17" s="43"/>
      <c r="S17" s="42"/>
      <c r="T17" s="41"/>
      <c r="U17" s="41"/>
      <c r="V17" s="41"/>
      <c r="W17" s="41"/>
      <c r="X17" s="46">
        <v>82041.67</v>
      </c>
      <c r="Y17" s="44">
        <f t="shared" si="0"/>
        <v>9024.5836999999992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7">
        <v>10</v>
      </c>
      <c r="B18" s="60" t="s">
        <v>56</v>
      </c>
      <c r="C18" s="60" t="s">
        <v>56</v>
      </c>
      <c r="D18" s="61" t="s">
        <v>78</v>
      </c>
      <c r="E18" s="61" t="s">
        <v>79</v>
      </c>
      <c r="F18" s="61" t="s">
        <v>59</v>
      </c>
      <c r="G18" s="41" t="s">
        <v>60</v>
      </c>
      <c r="H18" s="61" t="s">
        <v>52</v>
      </c>
      <c r="I18" s="61" t="s">
        <v>52</v>
      </c>
      <c r="J18" s="61" t="s">
        <v>53</v>
      </c>
      <c r="K18" s="63">
        <v>0.29799999999999999</v>
      </c>
      <c r="L18" s="42"/>
      <c r="M18" s="41"/>
      <c r="N18" s="42"/>
      <c r="O18" s="42"/>
      <c r="P18" s="41"/>
      <c r="Q18" s="63">
        <v>0.29799999999999999</v>
      </c>
      <c r="R18" s="43"/>
      <c r="S18" s="42"/>
      <c r="T18" s="41"/>
      <c r="U18" s="41"/>
      <c r="V18" s="41"/>
      <c r="W18" s="41"/>
      <c r="X18" s="46">
        <v>82041.67</v>
      </c>
      <c r="Y18" s="44">
        <f t="shared" si="0"/>
        <v>24448.417659999999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7">
        <v>11</v>
      </c>
      <c r="B19" s="60" t="s">
        <v>56</v>
      </c>
      <c r="C19" s="60" t="s">
        <v>56</v>
      </c>
      <c r="D19" s="61" t="s">
        <v>80</v>
      </c>
      <c r="E19" s="61" t="s">
        <v>81</v>
      </c>
      <c r="F19" s="61" t="s">
        <v>82</v>
      </c>
      <c r="G19" s="41" t="s">
        <v>60</v>
      </c>
      <c r="H19" s="61" t="s">
        <v>52</v>
      </c>
      <c r="I19" s="61" t="s">
        <v>52</v>
      </c>
      <c r="J19" s="61" t="s">
        <v>53</v>
      </c>
      <c r="K19" s="63">
        <v>0.35199999999999998</v>
      </c>
      <c r="L19" s="42"/>
      <c r="M19" s="41"/>
      <c r="N19" s="42"/>
      <c r="O19" s="42"/>
      <c r="P19" s="41"/>
      <c r="Q19" s="63">
        <v>0.35199999999999998</v>
      </c>
      <c r="R19" s="43"/>
      <c r="S19" s="42"/>
      <c r="T19" s="41"/>
      <c r="U19" s="41"/>
      <c r="V19" s="41"/>
      <c r="W19" s="41"/>
      <c r="X19" s="46">
        <v>117583.33</v>
      </c>
      <c r="Y19" s="44">
        <f t="shared" si="0"/>
        <v>41389.332159999998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7">
        <v>12</v>
      </c>
      <c r="B20" s="60" t="s">
        <v>56</v>
      </c>
      <c r="C20" s="60" t="s">
        <v>56</v>
      </c>
      <c r="D20" s="61" t="s">
        <v>83</v>
      </c>
      <c r="E20" s="61" t="s">
        <v>84</v>
      </c>
      <c r="F20" s="61" t="s">
        <v>85</v>
      </c>
      <c r="G20" s="41" t="s">
        <v>60</v>
      </c>
      <c r="H20" s="61" t="s">
        <v>52</v>
      </c>
      <c r="I20" s="61" t="s">
        <v>52</v>
      </c>
      <c r="J20" s="61" t="s">
        <v>53</v>
      </c>
      <c r="K20" s="62">
        <v>0.44</v>
      </c>
      <c r="L20" s="42"/>
      <c r="M20" s="41"/>
      <c r="N20" s="42"/>
      <c r="O20" s="42"/>
      <c r="P20" s="41"/>
      <c r="Q20" s="62">
        <v>0.44</v>
      </c>
      <c r="R20" s="43"/>
      <c r="S20" s="42"/>
      <c r="T20" s="41"/>
      <c r="U20" s="41"/>
      <c r="V20" s="41"/>
      <c r="W20" s="41"/>
      <c r="X20" s="46">
        <v>118458.33</v>
      </c>
      <c r="Y20" s="44">
        <f t="shared" si="0"/>
        <v>52121.665200000003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7">
        <v>13</v>
      </c>
      <c r="B21" s="60" t="s">
        <v>56</v>
      </c>
      <c r="C21" s="60" t="s">
        <v>56</v>
      </c>
      <c r="D21" s="61" t="s">
        <v>86</v>
      </c>
      <c r="E21" s="61" t="s">
        <v>87</v>
      </c>
      <c r="F21" s="61" t="s">
        <v>85</v>
      </c>
      <c r="G21" s="41" t="s">
        <v>60</v>
      </c>
      <c r="H21" s="61" t="s">
        <v>52</v>
      </c>
      <c r="I21" s="61" t="s">
        <v>52</v>
      </c>
      <c r="J21" s="61" t="s">
        <v>53</v>
      </c>
      <c r="K21" s="62">
        <v>0.28999999999999998</v>
      </c>
      <c r="L21" s="42"/>
      <c r="M21" s="41"/>
      <c r="N21" s="42"/>
      <c r="O21" s="42"/>
      <c r="P21" s="41"/>
      <c r="Q21" s="62">
        <v>0.28999999999999998</v>
      </c>
      <c r="R21" s="43"/>
      <c r="S21" s="42"/>
      <c r="T21" s="41"/>
      <c r="U21" s="41"/>
      <c r="V21" s="41"/>
      <c r="W21" s="41"/>
      <c r="X21" s="46">
        <v>111833.33</v>
      </c>
      <c r="Y21" s="44">
        <f t="shared" si="0"/>
        <v>32431.665699999998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7">
        <v>14</v>
      </c>
      <c r="B22" s="60" t="s">
        <v>56</v>
      </c>
      <c r="C22" s="60" t="s">
        <v>56</v>
      </c>
      <c r="D22" s="61" t="s">
        <v>88</v>
      </c>
      <c r="E22" s="61" t="s">
        <v>89</v>
      </c>
      <c r="F22" s="61" t="s">
        <v>85</v>
      </c>
      <c r="G22" s="41" t="s">
        <v>60</v>
      </c>
      <c r="H22" s="61" t="s">
        <v>52</v>
      </c>
      <c r="I22" s="61" t="s">
        <v>52</v>
      </c>
      <c r="J22" s="61" t="s">
        <v>53</v>
      </c>
      <c r="K22" s="64">
        <v>0.7</v>
      </c>
      <c r="L22" s="42"/>
      <c r="M22" s="41"/>
      <c r="N22" s="42"/>
      <c r="O22" s="42"/>
      <c r="P22" s="41"/>
      <c r="Q22" s="64">
        <v>0.7</v>
      </c>
      <c r="R22" s="43"/>
      <c r="S22" s="42"/>
      <c r="T22" s="41"/>
      <c r="U22" s="41"/>
      <c r="V22" s="41"/>
      <c r="W22" s="41"/>
      <c r="X22" s="46">
        <v>111833.33</v>
      </c>
      <c r="Y22" s="44">
        <f t="shared" si="0"/>
        <v>78283.330999999991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7">
        <v>15</v>
      </c>
      <c r="B23" s="60" t="s">
        <v>56</v>
      </c>
      <c r="C23" s="60" t="s">
        <v>56</v>
      </c>
      <c r="D23" s="61" t="s">
        <v>90</v>
      </c>
      <c r="E23" s="61" t="s">
        <v>91</v>
      </c>
      <c r="F23" s="61" t="s">
        <v>92</v>
      </c>
      <c r="G23" s="41" t="s">
        <v>60</v>
      </c>
      <c r="H23" s="61" t="s">
        <v>52</v>
      </c>
      <c r="I23" s="61" t="s">
        <v>52</v>
      </c>
      <c r="J23" s="61" t="s">
        <v>53</v>
      </c>
      <c r="K23" s="63">
        <v>0.252</v>
      </c>
      <c r="L23" s="42"/>
      <c r="M23" s="41"/>
      <c r="N23" s="42"/>
      <c r="O23" s="42"/>
      <c r="P23" s="41"/>
      <c r="Q23" s="63">
        <v>0.252</v>
      </c>
      <c r="R23" s="43"/>
      <c r="S23" s="42"/>
      <c r="T23" s="41"/>
      <c r="U23" s="41"/>
      <c r="V23" s="41"/>
      <c r="W23" s="41"/>
      <c r="X23" s="46">
        <v>429000</v>
      </c>
      <c r="Y23" s="44">
        <f t="shared" si="0"/>
        <v>108108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63" customHeight="1" x14ac:dyDescent="0.2">
      <c r="A24" s="47">
        <v>16</v>
      </c>
      <c r="B24" s="60" t="s">
        <v>56</v>
      </c>
      <c r="C24" s="60" t="s">
        <v>56</v>
      </c>
      <c r="D24" s="61" t="s">
        <v>93</v>
      </c>
      <c r="E24" s="61" t="s">
        <v>94</v>
      </c>
      <c r="F24" s="61" t="s">
        <v>92</v>
      </c>
      <c r="G24" s="41" t="s">
        <v>60</v>
      </c>
      <c r="H24" s="61" t="s">
        <v>52</v>
      </c>
      <c r="I24" s="61" t="s">
        <v>52</v>
      </c>
      <c r="J24" s="61" t="s">
        <v>53</v>
      </c>
      <c r="K24" s="63">
        <v>0.35499999999999998</v>
      </c>
      <c r="L24" s="42"/>
      <c r="M24" s="41"/>
      <c r="N24" s="42"/>
      <c r="O24" s="42"/>
      <c r="P24" s="41"/>
      <c r="Q24" s="63">
        <v>0.35499999999999998</v>
      </c>
      <c r="R24" s="43"/>
      <c r="S24" s="42"/>
      <c r="T24" s="41"/>
      <c r="U24" s="41"/>
      <c r="V24" s="41"/>
      <c r="W24" s="41"/>
      <c r="X24" s="46">
        <v>459291.67</v>
      </c>
      <c r="Y24" s="44">
        <f t="shared" si="0"/>
        <v>163048.54285</v>
      </c>
      <c r="Z24" s="9"/>
      <c r="AA24" s="9"/>
      <c r="AB24" s="9"/>
      <c r="AC24" s="9"/>
      <c r="AD24" s="9"/>
      <c r="AE24" s="9"/>
      <c r="AF24" s="9">
        <f t="shared" si="1"/>
        <v>0</v>
      </c>
      <c r="AG24" s="9"/>
      <c r="AH24" s="9">
        <f t="shared" si="2"/>
        <v>0</v>
      </c>
      <c r="AI24" s="9"/>
    </row>
    <row r="25" spans="1:35" ht="63" customHeight="1" x14ac:dyDescent="0.2">
      <c r="A25" s="47">
        <v>17</v>
      </c>
      <c r="B25" s="60" t="s">
        <v>56</v>
      </c>
      <c r="C25" s="60" t="s">
        <v>56</v>
      </c>
      <c r="D25" s="61" t="s">
        <v>95</v>
      </c>
      <c r="E25" s="61" t="s">
        <v>96</v>
      </c>
      <c r="F25" s="61" t="s">
        <v>97</v>
      </c>
      <c r="G25" s="41" t="s">
        <v>60</v>
      </c>
      <c r="H25" s="61" t="s">
        <v>52</v>
      </c>
      <c r="I25" s="61" t="s">
        <v>52</v>
      </c>
      <c r="J25" s="61" t="s">
        <v>53</v>
      </c>
      <c r="K25" s="63">
        <v>0.44500000000000001</v>
      </c>
      <c r="L25" s="42"/>
      <c r="M25" s="41"/>
      <c r="N25" s="42"/>
      <c r="O25" s="42"/>
      <c r="P25" s="41"/>
      <c r="Q25" s="63">
        <v>0.44500000000000001</v>
      </c>
      <c r="R25" s="43"/>
      <c r="S25" s="42"/>
      <c r="T25" s="41"/>
      <c r="U25" s="41"/>
      <c r="V25" s="41"/>
      <c r="W25" s="41"/>
      <c r="X25" s="46">
        <v>140583.32999999999</v>
      </c>
      <c r="Y25" s="44">
        <f t="shared" si="0"/>
        <v>62559.581849999995</v>
      </c>
      <c r="Z25" s="9"/>
      <c r="AA25" s="9"/>
      <c r="AB25" s="9"/>
      <c r="AC25" s="9"/>
      <c r="AD25" s="9"/>
      <c r="AE25" s="9"/>
      <c r="AF25" s="9">
        <f t="shared" si="1"/>
        <v>0</v>
      </c>
      <c r="AG25" s="9"/>
      <c r="AH25" s="9">
        <f t="shared" si="2"/>
        <v>0</v>
      </c>
      <c r="AI25" s="9"/>
    </row>
    <row r="26" spans="1:35" ht="63" customHeight="1" x14ac:dyDescent="0.2">
      <c r="A26" s="47">
        <v>18</v>
      </c>
      <c r="B26" s="60" t="s">
        <v>56</v>
      </c>
      <c r="C26" s="60" t="s">
        <v>56</v>
      </c>
      <c r="D26" s="61" t="s">
        <v>98</v>
      </c>
      <c r="E26" s="61" t="s">
        <v>99</v>
      </c>
      <c r="F26" s="61" t="s">
        <v>100</v>
      </c>
      <c r="G26" s="41" t="s">
        <v>60</v>
      </c>
      <c r="H26" s="61" t="s">
        <v>52</v>
      </c>
      <c r="I26" s="61" t="s">
        <v>52</v>
      </c>
      <c r="J26" s="61" t="s">
        <v>53</v>
      </c>
      <c r="K26" s="63">
        <v>1.4999999999999999E-2</v>
      </c>
      <c r="L26" s="42"/>
      <c r="M26" s="41"/>
      <c r="N26" s="42"/>
      <c r="O26" s="42"/>
      <c r="P26" s="41"/>
      <c r="Q26" s="63">
        <v>1.4999999999999999E-2</v>
      </c>
      <c r="R26" s="43"/>
      <c r="S26" s="42"/>
      <c r="T26" s="41"/>
      <c r="U26" s="41"/>
      <c r="V26" s="41"/>
      <c r="W26" s="41"/>
      <c r="X26" s="46">
        <v>94958.33</v>
      </c>
      <c r="Y26" s="44">
        <f t="shared" si="0"/>
        <v>1424.3749499999999</v>
      </c>
      <c r="Z26" s="9"/>
      <c r="AA26" s="9"/>
      <c r="AB26" s="9"/>
      <c r="AC26" s="9"/>
      <c r="AD26" s="9"/>
      <c r="AE26" s="9"/>
      <c r="AF26" s="9">
        <f t="shared" si="1"/>
        <v>0</v>
      </c>
      <c r="AG26" s="9"/>
      <c r="AH26" s="9">
        <f t="shared" si="2"/>
        <v>0</v>
      </c>
      <c r="AI26" s="9"/>
    </row>
    <row r="27" spans="1:35" ht="63" customHeight="1" x14ac:dyDescent="0.2">
      <c r="A27" s="47">
        <v>19</v>
      </c>
      <c r="B27" s="60" t="s">
        <v>56</v>
      </c>
      <c r="C27" s="60" t="s">
        <v>56</v>
      </c>
      <c r="D27" s="61" t="s">
        <v>101</v>
      </c>
      <c r="E27" s="61" t="s">
        <v>102</v>
      </c>
      <c r="F27" s="61" t="s">
        <v>103</v>
      </c>
      <c r="G27" s="41" t="s">
        <v>60</v>
      </c>
      <c r="H27" s="61" t="s">
        <v>52</v>
      </c>
      <c r="I27" s="61" t="s">
        <v>52</v>
      </c>
      <c r="J27" s="61" t="s">
        <v>53</v>
      </c>
      <c r="K27" s="63">
        <v>3.5999999999999997E-2</v>
      </c>
      <c r="L27" s="42"/>
      <c r="M27" s="41"/>
      <c r="N27" s="42"/>
      <c r="O27" s="42"/>
      <c r="P27" s="41"/>
      <c r="Q27" s="63">
        <v>3.5999999999999997E-2</v>
      </c>
      <c r="R27" s="43"/>
      <c r="S27" s="42"/>
      <c r="T27" s="41"/>
      <c r="U27" s="42"/>
      <c r="V27" s="41"/>
      <c r="W27" s="41"/>
      <c r="X27" s="46">
        <v>79270.83</v>
      </c>
      <c r="Y27" s="44">
        <f t="shared" si="0"/>
        <v>2853.7498799999998</v>
      </c>
      <c r="Z27" s="9"/>
      <c r="AA27" s="9"/>
      <c r="AB27" s="9"/>
      <c r="AC27" s="9"/>
      <c r="AD27" s="9"/>
      <c r="AE27" s="9"/>
      <c r="AF27" s="9">
        <f t="shared" si="1"/>
        <v>0</v>
      </c>
      <c r="AG27" s="9"/>
      <c r="AH27" s="9">
        <f t="shared" si="2"/>
        <v>0</v>
      </c>
      <c r="AI27" s="9"/>
    </row>
    <row r="28" spans="1:35" ht="63" customHeight="1" x14ac:dyDescent="0.2">
      <c r="A28" s="47">
        <v>20</v>
      </c>
      <c r="B28" s="60" t="s">
        <v>56</v>
      </c>
      <c r="C28" s="60" t="s">
        <v>56</v>
      </c>
      <c r="D28" s="61" t="s">
        <v>104</v>
      </c>
      <c r="E28" s="61" t="s">
        <v>105</v>
      </c>
      <c r="F28" s="61" t="s">
        <v>103</v>
      </c>
      <c r="G28" s="41" t="s">
        <v>60</v>
      </c>
      <c r="H28" s="2" t="s">
        <v>52</v>
      </c>
      <c r="I28" s="2" t="s">
        <v>52</v>
      </c>
      <c r="J28" s="2" t="s">
        <v>53</v>
      </c>
      <c r="K28" s="65">
        <v>6.9000000000000006E-2</v>
      </c>
      <c r="L28" s="42"/>
      <c r="M28" s="41"/>
      <c r="N28" s="42"/>
      <c r="O28" s="42"/>
      <c r="P28" s="41"/>
      <c r="Q28" s="65">
        <v>6.9000000000000006E-2</v>
      </c>
      <c r="R28" s="43"/>
      <c r="S28" s="41"/>
      <c r="T28" s="41"/>
      <c r="U28" s="42"/>
      <c r="V28" s="41"/>
      <c r="W28" s="41"/>
      <c r="X28" s="46">
        <v>82041.67</v>
      </c>
      <c r="Y28" s="44">
        <f t="shared" si="0"/>
        <v>5660.8752300000006</v>
      </c>
      <c r="Z28" s="9"/>
      <c r="AA28" s="9"/>
      <c r="AB28" s="9"/>
      <c r="AC28" s="9"/>
      <c r="AD28" s="9"/>
      <c r="AE28" s="9"/>
      <c r="AF28" s="9">
        <f t="shared" si="1"/>
        <v>0</v>
      </c>
      <c r="AG28" s="9"/>
      <c r="AH28" s="9">
        <f t="shared" si="2"/>
        <v>0</v>
      </c>
      <c r="AI28" s="9"/>
    </row>
    <row r="29" spans="1:35" ht="63" customHeight="1" x14ac:dyDescent="0.2">
      <c r="A29" s="47">
        <v>21</v>
      </c>
      <c r="B29" s="60" t="s">
        <v>56</v>
      </c>
      <c r="C29" s="60" t="s">
        <v>56</v>
      </c>
      <c r="D29" s="61" t="s">
        <v>106</v>
      </c>
      <c r="E29" s="61" t="s">
        <v>107</v>
      </c>
      <c r="F29" s="61" t="s">
        <v>108</v>
      </c>
      <c r="G29" s="66" t="s">
        <v>60</v>
      </c>
      <c r="H29" s="2" t="s">
        <v>52</v>
      </c>
      <c r="I29" s="2" t="s">
        <v>52</v>
      </c>
      <c r="J29" s="2" t="s">
        <v>53</v>
      </c>
      <c r="K29" s="67">
        <v>0.32</v>
      </c>
      <c r="L29" s="42"/>
      <c r="M29" s="41"/>
      <c r="N29" s="42"/>
      <c r="O29" s="42"/>
      <c r="P29" s="41"/>
      <c r="Q29" s="67">
        <v>0.32</v>
      </c>
      <c r="R29" s="43"/>
      <c r="S29" s="42"/>
      <c r="T29" s="41"/>
      <c r="U29" s="41"/>
      <c r="V29" s="41"/>
      <c r="W29" s="41"/>
      <c r="X29" s="46">
        <v>63666.66</v>
      </c>
      <c r="Y29" s="44">
        <f t="shared" si="0"/>
        <v>20373.331200000001</v>
      </c>
      <c r="Z29" s="9"/>
      <c r="AA29" s="9"/>
      <c r="AB29" s="9"/>
      <c r="AC29" s="9"/>
      <c r="AD29" s="9"/>
      <c r="AE29" s="9"/>
      <c r="AF29" s="9">
        <f t="shared" si="1"/>
        <v>0</v>
      </c>
      <c r="AG29" s="9"/>
      <c r="AH29" s="9">
        <f t="shared" si="2"/>
        <v>0</v>
      </c>
      <c r="AI29" s="9"/>
    </row>
    <row r="30" spans="1:35" ht="45" customHeight="1" x14ac:dyDescent="0.2">
      <c r="A30" s="56" t="s">
        <v>45</v>
      </c>
      <c r="B30" s="56"/>
      <c r="C30" s="56"/>
      <c r="D30" s="56"/>
      <c r="E30" s="56"/>
      <c r="F30" s="56"/>
      <c r="G30" s="56"/>
      <c r="H30" s="56"/>
      <c r="I30" s="56"/>
      <c r="J30" s="56"/>
      <c r="K30" s="38">
        <f>SUM(K9:K29)</f>
        <v>5.9319999999999986</v>
      </c>
      <c r="L30" s="5"/>
      <c r="M30" s="5"/>
      <c r="N30" s="5"/>
      <c r="O30" s="5"/>
      <c r="P30" s="5"/>
      <c r="Q30" s="5">
        <f>SUM(Q9:Q29)</f>
        <v>5.9319999999999986</v>
      </c>
      <c r="R30" s="5"/>
      <c r="S30" s="5"/>
      <c r="T30" s="5"/>
      <c r="U30" s="5"/>
      <c r="V30" s="5"/>
      <c r="W30" s="8"/>
      <c r="X30" s="37"/>
      <c r="Y30" s="39">
        <f>SUM(Y9:Y29)</f>
        <v>873253.83033999987</v>
      </c>
      <c r="Z30" s="3"/>
      <c r="AA30" s="3"/>
      <c r="AB30" s="3"/>
      <c r="AC30" s="3"/>
      <c r="AD30" s="3"/>
      <c r="AE30" s="18"/>
      <c r="AF30" s="18">
        <f>SUM(AF9:AF29)</f>
        <v>0</v>
      </c>
      <c r="AG30" s="32"/>
      <c r="AH30" s="18">
        <f>SUM(AH9:AH29)</f>
        <v>0</v>
      </c>
      <c r="AI30" s="10"/>
    </row>
    <row r="31" spans="1:35" ht="35.25" customHeight="1" x14ac:dyDescent="0.3">
      <c r="Z31" s="59" t="s">
        <v>55</v>
      </c>
      <c r="AA31" s="59"/>
      <c r="AB31" s="59"/>
      <c r="AC31" s="59"/>
      <c r="AD31" s="59"/>
    </row>
    <row r="32" spans="1:35" ht="45" customHeight="1" x14ac:dyDescent="0.2">
      <c r="A32" s="51" t="s">
        <v>41</v>
      </c>
      <c r="B32" s="51"/>
      <c r="C32" s="51"/>
      <c r="D32" s="57" t="s">
        <v>43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34"/>
    </row>
    <row r="33" spans="1:35" ht="202.5" customHeight="1" x14ac:dyDescent="0.2">
      <c r="A33" s="51" t="s">
        <v>44</v>
      </c>
      <c r="B33" s="51"/>
      <c r="C33" s="51"/>
      <c r="D33" s="52" t="s">
        <v>54</v>
      </c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4"/>
      <c r="AI33" s="35"/>
    </row>
    <row r="34" spans="1:35" x14ac:dyDescent="0.2">
      <c r="C34" s="1"/>
      <c r="D34" s="1"/>
      <c r="E34"/>
      <c r="F34"/>
      <c r="G34"/>
      <c r="H34"/>
      <c r="I34"/>
      <c r="J34"/>
    </row>
    <row r="35" spans="1:35" ht="15" x14ac:dyDescent="0.25">
      <c r="B35" s="19"/>
      <c r="C35" s="20"/>
      <c r="D35" s="20"/>
      <c r="E35" s="19"/>
      <c r="F35" s="19"/>
      <c r="G35" s="19"/>
      <c r="H35" s="19"/>
      <c r="I35"/>
      <c r="J35"/>
    </row>
    <row r="36" spans="1:35" ht="15" x14ac:dyDescent="0.25">
      <c r="B36" s="19"/>
      <c r="C36" s="21"/>
      <c r="D36" s="22"/>
      <c r="E36" s="23"/>
      <c r="F36" s="24"/>
      <c r="G36" s="24"/>
      <c r="H36" s="24"/>
      <c r="I36"/>
      <c r="J36"/>
    </row>
    <row r="37" spans="1:35" ht="15" x14ac:dyDescent="0.25">
      <c r="B37" s="19"/>
      <c r="C37" s="48"/>
      <c r="D37" s="48"/>
      <c r="E37" s="48"/>
      <c r="F37" s="25" t="s">
        <v>32</v>
      </c>
      <c r="G37" s="26"/>
      <c r="H37" s="20"/>
      <c r="I37"/>
      <c r="J37"/>
    </row>
    <row r="38" spans="1:35" ht="15" x14ac:dyDescent="0.25">
      <c r="B38" s="19"/>
      <c r="C38" s="27"/>
      <c r="D38" s="19"/>
      <c r="E38" s="20"/>
      <c r="F38" s="20"/>
      <c r="G38" s="25"/>
      <c r="H38" s="28"/>
      <c r="I38"/>
      <c r="J38"/>
    </row>
    <row r="39" spans="1:35" ht="15" x14ac:dyDescent="0.25">
      <c r="B39" s="19"/>
      <c r="C39" s="48"/>
      <c r="D39" s="48"/>
      <c r="E39" s="48"/>
      <c r="F39" s="25" t="s">
        <v>33</v>
      </c>
      <c r="G39" s="25"/>
      <c r="H39" s="28"/>
      <c r="I39"/>
      <c r="J39"/>
    </row>
    <row r="40" spans="1:35" ht="15" x14ac:dyDescent="0.25">
      <c r="B40" s="19"/>
      <c r="C40" s="21"/>
      <c r="D40" s="19"/>
      <c r="E40" s="20"/>
      <c r="F40" s="24"/>
      <c r="G40" s="24"/>
      <c r="H40" s="24"/>
      <c r="I40"/>
      <c r="J40"/>
    </row>
    <row r="41" spans="1:35" ht="15" x14ac:dyDescent="0.25">
      <c r="B41" s="19"/>
      <c r="C41" s="48"/>
      <c r="D41" s="48"/>
      <c r="E41" s="48"/>
      <c r="F41" s="29" t="s">
        <v>34</v>
      </c>
      <c r="G41" s="24"/>
      <c r="H41" s="24"/>
      <c r="I41"/>
      <c r="J41"/>
    </row>
    <row r="42" spans="1:35" ht="15" x14ac:dyDescent="0.25">
      <c r="B42" s="19"/>
      <c r="C42" s="21"/>
      <c r="D42" s="30"/>
      <c r="E42" s="23"/>
      <c r="F42" s="24"/>
      <c r="G42" s="24"/>
      <c r="H42" s="24"/>
      <c r="I42"/>
      <c r="J42"/>
    </row>
    <row r="43" spans="1:35" ht="15" x14ac:dyDescent="0.25">
      <c r="B43" s="19"/>
      <c r="C43" s="21"/>
      <c r="D43" s="30"/>
      <c r="E43" s="23"/>
      <c r="F43" s="24"/>
      <c r="G43" s="24"/>
      <c r="H43" s="24"/>
      <c r="I43"/>
      <c r="J43"/>
    </row>
    <row r="44" spans="1:35" ht="15" x14ac:dyDescent="0.25">
      <c r="B44" s="19" t="s">
        <v>35</v>
      </c>
      <c r="C44" s="21"/>
      <c r="D44" s="31"/>
      <c r="E44" s="24"/>
      <c r="F44" s="24"/>
      <c r="G44" s="24"/>
      <c r="H44" s="24"/>
      <c r="I44"/>
      <c r="J44"/>
    </row>
    <row r="45" spans="1:35" ht="15" x14ac:dyDescent="0.25">
      <c r="B45" s="19"/>
      <c r="C45" s="19"/>
      <c r="D45" s="19"/>
      <c r="E45" s="24" t="s">
        <v>49</v>
      </c>
      <c r="F45" s="20"/>
      <c r="G45" s="20"/>
      <c r="H45" s="20"/>
    </row>
    <row r="46" spans="1:35" ht="15" x14ac:dyDescent="0.25">
      <c r="B46" s="19"/>
      <c r="C46" s="19"/>
      <c r="D46" s="19"/>
      <c r="E46" s="20"/>
      <c r="F46" s="20"/>
      <c r="G46" s="20"/>
      <c r="H46" s="20"/>
    </row>
    <row r="47" spans="1:35" ht="15" x14ac:dyDescent="0.25">
      <c r="B47" s="19"/>
      <c r="C47" s="19"/>
      <c r="D47" s="19"/>
      <c r="E47" s="20"/>
      <c r="F47" s="20"/>
      <c r="G47" s="20"/>
      <c r="H47" s="20"/>
    </row>
    <row r="48" spans="1:35" ht="15" x14ac:dyDescent="0.25">
      <c r="B48" s="19"/>
      <c r="C48" s="19"/>
      <c r="D48" s="19"/>
      <c r="E48" s="20"/>
      <c r="F48" s="20"/>
      <c r="G48" s="20"/>
      <c r="H48" s="20"/>
    </row>
    <row r="49" spans="2:8" ht="15" x14ac:dyDescent="0.25">
      <c r="B49" s="19"/>
      <c r="C49" s="19"/>
      <c r="D49" s="19"/>
      <c r="E49" s="20"/>
      <c r="F49" s="20"/>
      <c r="G49" s="20"/>
      <c r="H49" s="20"/>
    </row>
    <row r="50" spans="2:8" ht="15" x14ac:dyDescent="0.25">
      <c r="B50" s="19"/>
      <c r="C50" s="19"/>
      <c r="D50" s="19"/>
      <c r="E50" s="20"/>
      <c r="F50" s="20"/>
      <c r="G50" s="20"/>
      <c r="H50" s="20"/>
    </row>
    <row r="51" spans="2:8" ht="15" x14ac:dyDescent="0.25">
      <c r="B51" s="19"/>
      <c r="C51" s="19"/>
      <c r="D51" s="19"/>
      <c r="E51" s="20"/>
      <c r="F51" s="20"/>
      <c r="G51" s="20"/>
      <c r="H51" s="20"/>
    </row>
  </sheetData>
  <protectedRanges>
    <protectedRange sqref="R9:R29" name="Диапазон3_1_5"/>
    <protectedRange sqref="D9:D29" name="Диапазон3_5"/>
    <protectedRange sqref="E9:E29" name="Диапазон3_6"/>
    <protectedRange sqref="G9:G29" name="Диапазон3_7"/>
    <protectedRange sqref="K9:K29 Q9:Q29" name="Диапазон3_8_1"/>
  </protectedRanges>
  <mergeCells count="14">
    <mergeCell ref="C37:E37"/>
    <mergeCell ref="C39:E39"/>
    <mergeCell ref="C41:E41"/>
    <mergeCell ref="D3:K3"/>
    <mergeCell ref="D4:K4"/>
    <mergeCell ref="D5:K5"/>
    <mergeCell ref="A33:C33"/>
    <mergeCell ref="D33:AH33"/>
    <mergeCell ref="L7:W7"/>
    <mergeCell ref="A30:J30"/>
    <mergeCell ref="A32:C32"/>
    <mergeCell ref="D32:AH32"/>
    <mergeCell ref="Z7:AI7"/>
    <mergeCell ref="Z31:AD31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2021-04-30T05:37:42Z</dcterms:modified>
</cp:coreProperties>
</file>